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<sst xmlns="http://schemas.openxmlformats.org/spreadsheetml/2006/main" count="57" uniqueCount="57">
  <si>
    <t xml:space="preserve"/>
  </si>
  <si>
    <t xml:space="preserve">ICE140</t>
  </si>
  <si>
    <t xml:space="preserve">m²</t>
  </si>
  <si>
    <t xml:space="preserve">Sistema de calefacción por suelo radiante para industria y sector terciario, con capa de mortero.</t>
  </si>
  <si>
    <r>
      <rPr>
        <b/>
        <sz val="7.80"/>
        <color rgb="FF000000"/>
        <rFont val="Arial"/>
        <family val="2"/>
      </rPr>
      <t xml:space="preserve">Sistema de calefacción por suelo radiante "ALB", formado por panel aislante liso con solapas para unión entre paneles de 1000x700 mm y 20 mm de espesor, de poliestireno expandido (EPS), autoextinguible (Euroclase E de reacción al fuego), de 30 kg/m³ de densidad, con lámina superficial de plástico de 0,25 mm de espesor, tubo multicapa de polietileno resistente a la temperatura/aluminio/polietileno resistente a la temperatura (PE-RT/Al/PE-RT), grapa de plástico para fijación de tubo a panel liso de 20 mm, o más, de espesor y capa de mortero autonivelante CT - C15 - F3 según UNE-EN 13813, de 40 mm de espesor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</si>
  <si>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</si>
  <si>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</si>
  <si>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</si>
  <si>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</si>
  <si>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</si>
  <si>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</si>
  <si>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mt38alb115b</t>
  </si>
  <si>
    <t xml:space="preserve">m</t>
  </si>
  <si>
    <t xml:space="preserve">Banda perimetral de espuma de polietileno de estructura celular cerrada, de 7x137 mm, "ALB", con película termosoldada de polietileno, de 160 mm de anchura.</t>
  </si>
  <si>
    <t xml:space="preserve">mt38alb017b</t>
  </si>
  <si>
    <t xml:space="preserve">m²</t>
  </si>
  <si>
    <t xml:space="preserve">Panel aislante liso con solapas para unión entre paneles de 1000x700 mm y 20 mm de espesor, de poliestireno expandido (EPS), autoextinguible (Euroclase E de reacción al fuego), de 30 kg/m³ de densidad, con lámina superficial de plástico de 0,25 mm de espesor, "ALB", provisto de cuadrícula serigrafiada de guía.</t>
  </si>
  <si>
    <t xml:space="preserve">mt37alb200e</t>
  </si>
  <si>
    <t xml:space="preserve">m</t>
  </si>
  <si>
    <t xml:space="preserve">Tubo multicapa formado por una capa exterior de polietileno resistente a la temperatura (PE-RT), una capa intermedia de aluminio de 0,2 mm de espesor soldada a testa y una capa interior de polietileno resistente a la temperatura (PE-RT), "ALB", de 20 mm de diámetro exterior y 2 mm de espesor, suministrado en rollos de 250 m de longitud.</t>
  </si>
  <si>
    <t xml:space="preserve">mt38alb130a</t>
  </si>
  <si>
    <t xml:space="preserve">Ud</t>
  </si>
  <si>
    <t xml:space="preserve">Grapa de plástico para fijación de tubo a panel liso de 20 mm, o más, de espesor, "ALB".</t>
  </si>
  <si>
    <t xml:space="preserve">mt09mal010c</t>
  </si>
  <si>
    <t xml:space="preserve">m³</t>
  </si>
  <si>
    <t xml:space="preserve">Mortero autonivelante CT - C15 - F3 según UNE-EN 13813, a base de cemento, para espesores de 4 a 10 cm, usado en nivelación de pavimentos.</t>
  </si>
  <si>
    <t xml:space="preserve">mq06pym020</t>
  </si>
  <si>
    <t xml:space="preserve">h</t>
  </si>
  <si>
    <t xml:space="preserve">Mezcladora-bombeadora para morteros autonivelantes.</t>
  </si>
  <si>
    <t xml:space="preserve">mo004</t>
  </si>
  <si>
    <t xml:space="preserve">h</t>
  </si>
  <si>
    <t xml:space="preserve">Oficial 1ª calefactor.</t>
  </si>
  <si>
    <t xml:space="preserve">mo103</t>
  </si>
  <si>
    <t xml:space="preserve">h</t>
  </si>
  <si>
    <t xml:space="preserve">Ayudante calefactor.</t>
  </si>
  <si>
    <t xml:space="preserve">mo031</t>
  </si>
  <si>
    <t xml:space="preserve">h</t>
  </si>
  <si>
    <t xml:space="preserve">Oficial 1ª aplicador de mortero autonivelante.</t>
  </si>
  <si>
    <t xml:space="preserve">mo069</t>
  </si>
  <si>
    <t xml:space="preserve">h</t>
  </si>
  <si>
    <t xml:space="preserve">Ayudante aplicador de mortero autonivelante.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</si>
  <si>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</si>
  <si>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</si>
  <si>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</si>
  <si>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</si>
  <si>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3,34€ en los primeros 10 años.</t>
  </si>
  <si>
    <t xml:space="preserve">Total:</t>
  </si>
  <si>
    <t xml:space="preserve">Referencia norma UNE y Título de la norma transposición de norma armonizada</t>
  </si>
  <si>
    <r>
      <rPr>
        <sz val="7.80"/>
        <color rgb="FF000000"/>
        <rFont val="Arial"/>
        <family val="2"/>
      </rPr>
      <t xml:space="preserve">Aplicabilidad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(1)</t>
    </r>
  </si>
  <si>
    <r>
      <rPr>
        <sz val="7.80"/>
        <color rgb="FF000000"/>
        <rFont val="Arial"/>
        <family val="2"/>
      </rPr>
      <t xml:space="preserve">Obligatoriedad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(2)</t>
    </r>
  </si>
  <si>
    <r>
      <rPr>
        <sz val="7.80"/>
        <color rgb="FF000000"/>
        <rFont val="Arial"/>
        <family val="2"/>
      </rPr>
      <t xml:space="preserve">Sistema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(3)</t>
    </r>
  </si>
  <si>
    <t xml:space="preserve">UNE-EN 13813:2003</t>
  </si>
  <si>
    <t xml:space="preserve">1/3/4</t>
  </si>
  <si>
    <t xml:space="preserve">Pastas autonivelantes y pastas autonivelantes para suelos. Pastas autonivelantes. Características y especificaciones.</t>
  </si>
  <si>
    <t xml:space="preserve">(1) Fecha de aplicabilidad de la norma armonizada e inicio del período de coexistencia</t>
  </si>
  <si>
    <t xml:space="preserve">(2) Fecha final del período de coexistencia / entrada en vigor marcado CE</t>
  </si>
  <si>
    <t xml:space="preserve">(3) Sistema de evaluación y verificación de la constancia de las prestaciones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</si>
</sst>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3.79" customWidth="1"/>
    <col min="3" max="3" width="4.08" customWidth="1"/>
    <col min="4" max="4" width="20.84" customWidth="1"/>
    <col min="5" max="5" width="33.08" customWidth="1"/>
    <col min="6" max="6" width="9.33" customWidth="1"/>
    <col min="7" max="7" width="5.10" customWidth="1"/>
    <col min="8" max="8" width="2.04" customWidth="1"/>
    <col min="9" max="9" width="4.66" customWidth="1"/>
    <col min="10" max="10" width="7.72" customWidth="1"/>
    <col min="11" max="11" width="1.17" customWidth="1"/>
    <col min="12" max="12" width="4.66" customWidth="1"/>
    <col min="13" max="13" width="8.4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 spans="1:13" ht="31.2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  <c r="L3" s="5"/>
      <c r="M3" s="5"/>
    </row>
    <row r="4" spans="1:13" ht="50.4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8"/>
      <c r="L4" s="8"/>
      <c r="M4" s="8"/>
    </row>
    <row r="7" spans="1:13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/>
      <c r="L7" s="9" t="s">
        <v>10</v>
      </c>
      <c r="M7" s="9"/>
    </row>
    <row r="8" spans="1:13" ht="31.2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0.600000</v>
      </c>
      <c r="H8" s="14"/>
      <c r="I8" s="16">
        <v>1.110000</v>
      </c>
      <c r="J8" s="16"/>
      <c r="K8" s="16"/>
      <c r="L8" s="16">
        <f ca="1">ROUND(INDIRECT(ADDRESS(ROW()+(0), COLUMN()+(-5), 1))*INDIRECT(ADDRESS(ROW()+(0), COLUMN()+(-3), 1)), 2)</f>
        <v>0.670000</v>
      </c>
      <c r="M8" s="16"/>
    </row>
    <row r="9" spans="1:13" ht="50.4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1.000000</v>
      </c>
      <c r="H9" s="19"/>
      <c r="I9" s="20">
        <v>11.790000</v>
      </c>
      <c r="J9" s="20"/>
      <c r="K9" s="20"/>
      <c r="L9" s="20">
        <f ca="1">ROUND(INDIRECT(ADDRESS(ROW()+(0), COLUMN()+(-5), 1))*INDIRECT(ADDRESS(ROW()+(0), COLUMN()+(-3), 1)), 2)</f>
        <v>11.790000</v>
      </c>
      <c r="M9" s="20"/>
    </row>
    <row r="10" spans="1:13" ht="50.4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10.000000</v>
      </c>
      <c r="H10" s="19"/>
      <c r="I10" s="20">
        <v>2.050000</v>
      </c>
      <c r="J10" s="20"/>
      <c r="K10" s="20"/>
      <c r="L10" s="20">
        <f ca="1">ROUND(INDIRECT(ADDRESS(ROW()+(0), COLUMN()+(-5), 1))*INDIRECT(ADDRESS(ROW()+(0), COLUMN()+(-3), 1)), 2)</f>
        <v>20.500000</v>
      </c>
      <c r="M10" s="20"/>
    </row>
    <row r="11" spans="1:13" ht="21.6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10.000000</v>
      </c>
      <c r="H11" s="19"/>
      <c r="I11" s="20">
        <v>0.080000</v>
      </c>
      <c r="J11" s="20"/>
      <c r="K11" s="20"/>
      <c r="L11" s="20">
        <f ca="1">ROUND(INDIRECT(ADDRESS(ROW()+(0), COLUMN()+(-5), 1))*INDIRECT(ADDRESS(ROW()+(0), COLUMN()+(-3), 1)), 2)</f>
        <v>0.800000</v>
      </c>
      <c r="M11" s="20"/>
    </row>
    <row r="12" spans="1:13" ht="21.6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9">
        <v>0.040000</v>
      </c>
      <c r="H12" s="19"/>
      <c r="I12" s="20">
        <v>89.970000</v>
      </c>
      <c r="J12" s="20"/>
      <c r="K12" s="20"/>
      <c r="L12" s="20">
        <f ca="1">ROUND(INDIRECT(ADDRESS(ROW()+(0), COLUMN()+(-5), 1))*INDIRECT(ADDRESS(ROW()+(0), COLUMN()+(-3), 1)), 2)</f>
        <v>3.600000</v>
      </c>
      <c r="M12" s="20"/>
    </row>
    <row r="13" spans="1:13" ht="12.0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9">
        <v>0.080000</v>
      </c>
      <c r="H13" s="19"/>
      <c r="I13" s="20">
        <v>10.180000</v>
      </c>
      <c r="J13" s="20"/>
      <c r="K13" s="20"/>
      <c r="L13" s="20">
        <f ca="1">ROUND(INDIRECT(ADDRESS(ROW()+(0), COLUMN()+(-5), 1))*INDIRECT(ADDRESS(ROW()+(0), COLUMN()+(-3), 1)), 2)</f>
        <v>0.810000</v>
      </c>
      <c r="M13" s="20"/>
    </row>
    <row r="14" spans="1:13" ht="12.0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9">
        <v>0.672000</v>
      </c>
      <c r="H14" s="19"/>
      <c r="I14" s="20">
        <v>17.820000</v>
      </c>
      <c r="J14" s="20"/>
      <c r="K14" s="20"/>
      <c r="L14" s="20">
        <f ca="1">ROUND(INDIRECT(ADDRESS(ROW()+(0), COLUMN()+(-5), 1))*INDIRECT(ADDRESS(ROW()+(0), COLUMN()+(-3), 1)), 2)</f>
        <v>11.980000</v>
      </c>
      <c r="M14" s="20"/>
    </row>
    <row r="15" spans="1:13" ht="12.00" thickBot="1" customHeight="1">
      <c r="A15" s="17" t="s">
        <v>32</v>
      </c>
      <c r="B15" s="18" t="s">
        <v>33</v>
      </c>
      <c r="C15" s="17" t="s">
        <v>34</v>
      </c>
      <c r="D15" s="17"/>
      <c r="E15" s="17"/>
      <c r="F15" s="17"/>
      <c r="G15" s="19">
        <v>0.672000</v>
      </c>
      <c r="H15" s="19"/>
      <c r="I15" s="20">
        <v>16.100000</v>
      </c>
      <c r="J15" s="20"/>
      <c r="K15" s="20"/>
      <c r="L15" s="20">
        <f ca="1">ROUND(INDIRECT(ADDRESS(ROW()+(0), COLUMN()+(-5), 1))*INDIRECT(ADDRESS(ROW()+(0), COLUMN()+(-3), 1)), 2)</f>
        <v>10.820000</v>
      </c>
      <c r="M15" s="20"/>
    </row>
    <row r="16" spans="1:13" ht="12.00" thickBot="1" customHeight="1">
      <c r="A16" s="17" t="s">
        <v>35</v>
      </c>
      <c r="B16" s="18" t="s">
        <v>36</v>
      </c>
      <c r="C16" s="17" t="s">
        <v>37</v>
      </c>
      <c r="D16" s="17"/>
      <c r="E16" s="17"/>
      <c r="F16" s="17"/>
      <c r="G16" s="19">
        <v>0.080000</v>
      </c>
      <c r="H16" s="19"/>
      <c r="I16" s="20">
        <v>17.240000</v>
      </c>
      <c r="J16" s="20"/>
      <c r="K16" s="20"/>
      <c r="L16" s="20">
        <f ca="1">ROUND(INDIRECT(ADDRESS(ROW()+(0), COLUMN()+(-5), 1))*INDIRECT(ADDRESS(ROW()+(0), COLUMN()+(-3), 1)), 2)</f>
        <v>1.380000</v>
      </c>
      <c r="M16" s="20"/>
    </row>
    <row r="17" spans="1:13" ht="12.00" thickBot="1" customHeight="1">
      <c r="A17" s="17" t="s">
        <v>38</v>
      </c>
      <c r="B17" s="21" t="s">
        <v>39</v>
      </c>
      <c r="C17" s="22" t="s">
        <v>40</v>
      </c>
      <c r="D17" s="22"/>
      <c r="E17" s="22"/>
      <c r="F17" s="22"/>
      <c r="G17" s="23">
        <v>0.080000</v>
      </c>
      <c r="H17" s="23"/>
      <c r="I17" s="24">
        <v>16.130000</v>
      </c>
      <c r="J17" s="24"/>
      <c r="K17" s="24"/>
      <c r="L17" s="24">
        <f ca="1">ROUND(INDIRECT(ADDRESS(ROW()+(0), COLUMN()+(-5), 1))*INDIRECT(ADDRESS(ROW()+(0), COLUMN()+(-3), 1)), 2)</f>
        <v>1.290000</v>
      </c>
      <c r="M17" s="24"/>
    </row>
    <row r="18" spans="1:13" ht="12.00" thickBot="1" customHeight="1">
      <c r="A18" s="17"/>
      <c r="B18" s="12" t="s">
        <v>41</v>
      </c>
      <c r="C18" s="10" t="s">
        <v>42</v>
      </c>
      <c r="D18" s="10"/>
      <c r="E18" s="10"/>
      <c r="F18" s="10"/>
      <c r="G18" s="14">
        <v>2.000000</v>
      </c>
      <c r="H18" s="14"/>
      <c r="I18" s="16">
        <f ca="1">ROUND(SUM(INDIRECT(ADDRESS(ROW()+(-1), COLUMN()+(3), 1)),INDIRECT(ADDRESS(ROW()+(-2), COLUMN()+(3), 1)),INDIRECT(ADDRESS(ROW()+(-3), COLUMN()+(3), 1)),INDIRECT(ADDRESS(ROW()+(-4), COLUMN()+(3), 1)),INDIRECT(ADDRESS(ROW()+(-5), COLUMN()+(3), 1)),INDIRECT(ADDRESS(ROW()+(-6), COLUMN()+(3), 1)),INDIRECT(ADDRESS(ROW()+(-7), COLUMN()+(3), 1)),INDIRECT(ADDRESS(ROW()+(-8), COLUMN()+(3), 1)),INDIRECT(ADDRESS(ROW()+(-9), COLUMN()+(3), 1)),INDIRECT(ADDRESS(ROW()+(-10), COLUMN()+(3), 1))), 2)</f>
        <v>63.640000</v>
      </c>
      <c r="J18" s="16"/>
      <c r="K18" s="16"/>
      <c r="L18" s="16">
        <f ca="1">ROUND(INDIRECT(ADDRESS(ROW()+(0), COLUMN()+(-5), 1))*INDIRECT(ADDRESS(ROW()+(0), COLUMN()+(-3), 1))/100, 2)</f>
        <v>1.270000</v>
      </c>
      <c r="M18" s="16"/>
    </row>
    <row r="19" spans="1:13" ht="12.00" thickBot="1" customHeight="1">
      <c r="A19" s="22"/>
      <c r="B19" s="21" t="s">
        <v>43</v>
      </c>
      <c r="C19" s="22" t="s">
        <v>44</v>
      </c>
      <c r="D19" s="22"/>
      <c r="E19" s="22"/>
      <c r="F19" s="22"/>
      <c r="G19" s="23">
        <v>3.000000</v>
      </c>
      <c r="H19" s="23"/>
      <c r="I19" s="24">
        <f ca="1">ROUND(SUM(INDIRECT(ADDRESS(ROW()+(-1), COLUMN()+(3), 1)),INDIRECT(ADDRESS(ROW()+(-2), COLUMN()+(3), 1)),INDIRECT(ADDRESS(ROW()+(-3), COLUMN()+(3), 1)),INDIRECT(ADDRESS(ROW()+(-4), COLUMN()+(3), 1)),INDIRECT(ADDRESS(ROW()+(-5), COLUMN()+(3), 1)),INDIRECT(ADDRESS(ROW()+(-6), COLUMN()+(3), 1)),INDIRECT(ADDRESS(ROW()+(-7), COLUMN()+(3), 1)),INDIRECT(ADDRESS(ROW()+(-8), COLUMN()+(3), 1)),INDIRECT(ADDRESS(ROW()+(-9), COLUMN()+(3), 1)),INDIRECT(ADDRESS(ROW()+(-10), COLUMN()+(3), 1)),INDIRECT(ADDRESS(ROW()+(-11), COLUMN()+(3), 1))), 2)</f>
        <v>64.910000</v>
      </c>
      <c r="J19" s="24"/>
      <c r="K19" s="24"/>
      <c r="L19" s="24">
        <f ca="1">ROUND(INDIRECT(ADDRESS(ROW()+(0), COLUMN()+(-5), 1))*INDIRECT(ADDRESS(ROW()+(0), COLUMN()+(-3), 1))/100, 2)</f>
        <v>1.950000</v>
      </c>
      <c r="M19" s="24"/>
    </row>
    <row r="20" spans="1:13" ht="12.00" thickBot="1" customHeight="1">
      <c r="A20" s="6" t="s">
        <v>45</v>
      </c>
      <c r="B20" s="7"/>
      <c r="C20" s="7"/>
      <c r="D20" s="7"/>
      <c r="E20" s="7"/>
      <c r="F20" s="7"/>
      <c r="G20" s="25"/>
      <c r="H20" s="25"/>
      <c r="I20" s="6" t="s">
        <v>46</v>
      </c>
      <c r="J20" s="6"/>
      <c r="K20" s="6"/>
      <c r="L20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1))), 2)</f>
        <v>66.860000</v>
      </c>
      <c r="M20" s="26"/>
    </row>
    <row r="23" spans="1:13" ht="21.60" thickBot="1" customHeight="1">
      <c r="A23" s="27" t="s">
        <v>47</v>
      </c>
      <c r="B23" s="27"/>
      <c r="C23" s="27"/>
      <c r="D23" s="27"/>
      <c r="E23" s="27"/>
      <c r="F23" s="27"/>
      <c r="G23" s="27" t="s">
        <v>48</v>
      </c>
      <c r="H23" s="27"/>
      <c r="I23" s="27"/>
      <c r="J23" s="27" t="s">
        <v>49</v>
      </c>
      <c r="K23" s="27"/>
      <c r="L23" s="27"/>
      <c r="M23" s="27" t="s">
        <v>50</v>
      </c>
    </row>
    <row r="24" spans="1:13" ht="12.00" thickBot="1" customHeight="1">
      <c r="A24" s="28" t="s">
        <v>51</v>
      </c>
      <c r="B24" s="28"/>
      <c r="C24" s="28"/>
      <c r="D24" s="28"/>
      <c r="E24" s="28"/>
      <c r="F24" s="28"/>
      <c r="G24" s="29">
        <v>182003.000000</v>
      </c>
      <c r="H24" s="29"/>
      <c r="I24" s="29"/>
      <c r="J24" s="29">
        <v>182004.000000</v>
      </c>
      <c r="K24" s="29"/>
      <c r="L24" s="29"/>
      <c r="M24" s="29" t="s">
        <v>52</v>
      </c>
    </row>
    <row r="25" spans="1:13" ht="21.60" thickBot="1" customHeight="1">
      <c r="A25" s="30" t="s">
        <v>53</v>
      </c>
      <c r="B25" s="30"/>
      <c r="C25" s="30"/>
      <c r="D25" s="30"/>
      <c r="E25" s="30"/>
      <c r="F25" s="30"/>
      <c r="G25" s="31"/>
      <c r="H25" s="31"/>
      <c r="I25" s="31"/>
      <c r="J25" s="31"/>
      <c r="K25" s="31"/>
      <c r="L25" s="31"/>
      <c r="M25" s="31"/>
    </row>
    <row r="28" spans="1:1" ht="11.40" thickBot="1" customHeight="1">
      <c r="A28" s="1" t="s">
        <v>54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" ht="11.40" thickBot="1" customHeight="1">
      <c r="A29" s="1" t="s">
        <v>55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" ht="11.40" thickBot="1" customHeight="1">
      <c r="A30" s="1" t="s">
        <v>56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</sheetData>
  <mergeCells count="73">
    <mergeCell ref="A1:M1"/>
    <mergeCell ref="A3:C3"/>
    <mergeCell ref="F3:G3"/>
    <mergeCell ref="H3:J3"/>
    <mergeCell ref="K3:M3"/>
    <mergeCell ref="A4:M4"/>
    <mergeCell ref="C7:F7"/>
    <mergeCell ref="G7:H7"/>
    <mergeCell ref="I7:K7"/>
    <mergeCell ref="L7:M7"/>
    <mergeCell ref="C8:F8"/>
    <mergeCell ref="G8:H8"/>
    <mergeCell ref="I8:K8"/>
    <mergeCell ref="L8:M8"/>
    <mergeCell ref="C9:F9"/>
    <mergeCell ref="G9:H9"/>
    <mergeCell ref="I9:K9"/>
    <mergeCell ref="L9:M9"/>
    <mergeCell ref="C10:F10"/>
    <mergeCell ref="G10:H10"/>
    <mergeCell ref="I10:K10"/>
    <mergeCell ref="L10:M10"/>
    <mergeCell ref="C11:F11"/>
    <mergeCell ref="G11:H11"/>
    <mergeCell ref="I11:K11"/>
    <mergeCell ref="L11:M11"/>
    <mergeCell ref="C12:F12"/>
    <mergeCell ref="G12:H12"/>
    <mergeCell ref="I12:K12"/>
    <mergeCell ref="L12:M12"/>
    <mergeCell ref="C13:F13"/>
    <mergeCell ref="G13:H13"/>
    <mergeCell ref="I13:K13"/>
    <mergeCell ref="L13:M13"/>
    <mergeCell ref="C14:F14"/>
    <mergeCell ref="G14:H14"/>
    <mergeCell ref="I14:K14"/>
    <mergeCell ref="L14:M14"/>
    <mergeCell ref="C15:F15"/>
    <mergeCell ref="G15:H15"/>
    <mergeCell ref="I15:K15"/>
    <mergeCell ref="L15:M15"/>
    <mergeCell ref="C16:F16"/>
    <mergeCell ref="G16:H16"/>
    <mergeCell ref="I16:K16"/>
    <mergeCell ref="L16:M16"/>
    <mergeCell ref="C17:F17"/>
    <mergeCell ref="G17:H17"/>
    <mergeCell ref="I17:K17"/>
    <mergeCell ref="L17:M17"/>
    <mergeCell ref="C18:F18"/>
    <mergeCell ref="G18:H18"/>
    <mergeCell ref="I18:K18"/>
    <mergeCell ref="L18:M18"/>
    <mergeCell ref="C19:F19"/>
    <mergeCell ref="G19:H19"/>
    <mergeCell ref="I19:K19"/>
    <mergeCell ref="L19:M19"/>
    <mergeCell ref="A20:F20"/>
    <mergeCell ref="G20:H20"/>
    <mergeCell ref="I20:K20"/>
    <mergeCell ref="L20:M20"/>
    <mergeCell ref="A23:F23"/>
    <mergeCell ref="G23:I23"/>
    <mergeCell ref="J23:L23"/>
    <mergeCell ref="A24:F24"/>
    <mergeCell ref="G24:I25"/>
    <mergeCell ref="J24:L25"/>
    <mergeCell ref="M24:M25"/>
    <mergeCell ref="A25:F25"/>
    <mergeCell ref="A28:M28"/>
    <mergeCell ref="A29:M29"/>
    <mergeCell ref="A30:M30"/>
  </mergeCells>
  <pageMargins left="0.620079" right="0.472441" top="0.472441" bottom="0.472441" header="0.0" footer="0.0"/>
  <pageSetup paperSize="9" orientation="portrait"/>
  <rowBreaks count="0" manualBreakCount="0">
    </rowBreaks>
</worksheet>
</file>